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45" windowWidth="15120" windowHeight="8010"/>
  </bookViews>
  <sheets>
    <sheet name="Итоги приема" sheetId="1" r:id="rId1"/>
    <sheet name="А3" sheetId="2" r:id="rId2"/>
    <sheet name="Лист1" sheetId="3" r:id="rId3"/>
  </sheets>
  <calcPr calcId="152511"/>
</workbook>
</file>

<file path=xl/calcChain.xml><?xml version="1.0" encoding="utf-8"?>
<calcChain xmlns="http://schemas.openxmlformats.org/spreadsheetml/2006/main">
  <c r="J30" i="1" l="1"/>
  <c r="I30" i="1"/>
  <c r="H30" i="1"/>
  <c r="G30" i="1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D6" i="2"/>
  <c r="E6" i="2"/>
  <c r="F6" i="2"/>
  <c r="G6" i="2"/>
  <c r="H6" i="2"/>
  <c r="C6" i="2"/>
  <c r="E30" i="1"/>
  <c r="G1" i="2"/>
  <c r="D30" i="1"/>
  <c r="F30" i="1"/>
  <c r="C30" i="1"/>
  <c r="E32" i="2" l="1"/>
  <c r="G32" i="2"/>
  <c r="C32" i="2"/>
  <c r="H32" i="2"/>
  <c r="F32" i="2"/>
  <c r="D32" i="2"/>
</calcChain>
</file>

<file path=xl/comments1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26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22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04"/>
          </rPr>
          <t>+ 4 места контрактных</t>
        </r>
      </text>
    </comment>
  </commentList>
</comments>
</file>

<file path=xl/sharedStrings.xml><?xml version="1.0" encoding="utf-8"?>
<sst xmlns="http://schemas.openxmlformats.org/spreadsheetml/2006/main" count="109" uniqueCount="31">
  <si>
    <t>Специальность</t>
  </si>
  <si>
    <t>"Автоматизация технологических процессов и производств (по отраслям)"</t>
  </si>
  <si>
    <t>"Банковское дело"</t>
  </si>
  <si>
    <t>"Биохимическое производство"</t>
  </si>
  <si>
    <t>"Информационные системы (по отраслям)"</t>
  </si>
  <si>
    <t>"Компьютерные системы и комплексы"</t>
  </si>
  <si>
    <t>"Производство изделий и покрытий из полимерных материалов"</t>
  </si>
  <si>
    <t>"Рациональное использование природохозяйственных комплексов"</t>
  </si>
  <si>
    <t>"Техническое обслуживание и ремонт радиоэлектронной техники (по отраслям)"</t>
  </si>
  <si>
    <t>"Технология хлеба, кондитерских и макаронных изделий"</t>
  </si>
  <si>
    <t>"Товароведение и экспертиза качества потребительских товаров"</t>
  </si>
  <si>
    <t>"Экономика и бухгалтерский учет (по отраслям)"</t>
  </si>
  <si>
    <t>9 кл.</t>
  </si>
  <si>
    <t>11 кл.</t>
  </si>
  <si>
    <t>База</t>
  </si>
  <si>
    <t>Бюджет</t>
  </si>
  <si>
    <t>Хозрасчет</t>
  </si>
  <si>
    <t>ОЧНОЕ отделение</t>
  </si>
  <si>
    <t>ЗАОЧНОЕ отделение</t>
  </si>
  <si>
    <t>Кол-во мест</t>
  </si>
  <si>
    <t>Подано заяв.</t>
  </si>
  <si>
    <t>ИТОГО:</t>
  </si>
  <si>
    <t>ГБОУ СПО "ТХТК"</t>
  </si>
  <si>
    <t>ИТОГИ ПРИЕМА на</t>
  </si>
  <si>
    <t>Ответственный секретарь приемной комиссии</t>
  </si>
  <si>
    <t>"Финансы (по отраслям)"</t>
  </si>
  <si>
    <t>"Производство тугоплавких неметаллических и силикатных материалов и изделий"</t>
  </si>
  <si>
    <t>ГБП ОУ "ТХТК"</t>
  </si>
  <si>
    <t>О.В. Афанасьева</t>
  </si>
  <si>
    <t>"Право и судебное администрирование"</t>
  </si>
  <si>
    <t>"Информационные системы и программирование"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</si>
</sst>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  <scheme val="major"/>
    </font>
    <font>
      <sz val="9"/>
      <color indexed="81"/>
      <name val="Tahoma"/>
      <family val="2"/>
      <charset val="204"/>
    </font>
    <font>
      <b/>
      <sz val="12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b/>
      <sz val="18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Fill="1" applyBorder="1"/>
    <xf numFmtId="0" fontId="4" fillId="0" borderId="10" xfId="0" applyFont="1" applyFill="1" applyBorder="1"/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/>
    <xf numFmtId="0" fontId="8" fillId="0" borderId="23" xfId="0" applyFont="1" applyBorder="1"/>
    <xf numFmtId="0" fontId="8" fillId="0" borderId="22" xfId="0" applyFont="1" applyBorder="1"/>
    <xf numFmtId="0" fontId="8" fillId="0" borderId="0" xfId="0" applyFont="1"/>
    <xf numFmtId="0" fontId="9" fillId="0" borderId="0" xfId="0" applyFont="1"/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9" fillId="0" borderId="26" xfId="0" applyFont="1" applyBorder="1" applyAlignment="1">
      <alignment horizontal="center"/>
    </xf>
    <xf numFmtId="0" fontId="4" fillId="0" borderId="4" xfId="0" applyFont="1" applyFill="1" applyBorder="1"/>
    <xf numFmtId="0" fontId="4" fillId="0" borderId="9" xfId="0" applyFont="1" applyFill="1" applyBorder="1"/>
    <xf numFmtId="0" fontId="7" fillId="0" borderId="10" xfId="0" applyFont="1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13" fillId="0" borderId="0" xfId="0" applyFont="1"/>
    <xf numFmtId="0" fontId="7" fillId="0" borderId="5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16" xfId="0" applyFont="1" applyFill="1" applyBorder="1"/>
    <xf numFmtId="0" fontId="7" fillId="0" borderId="3" xfId="0" applyFont="1" applyFill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4" fillId="0" borderId="6" xfId="0" applyFont="1" applyFill="1" applyBorder="1"/>
    <xf numFmtId="0" fontId="4" fillId="0" borderId="11" xfId="0" applyFont="1" applyFill="1" applyBorder="1"/>
    <xf numFmtId="0" fontId="11" fillId="2" borderId="5" xfId="0" applyFont="1" applyFill="1" applyBorder="1"/>
    <xf numFmtId="0" fontId="11" fillId="2" borderId="10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0" fontId="11" fillId="2" borderId="11" xfId="0" applyFont="1" applyFill="1" applyBorder="1"/>
    <xf numFmtId="0" fontId="11" fillId="2" borderId="17" xfId="0" applyFont="1" applyFill="1" applyBorder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2" fillId="0" borderId="4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0" borderId="26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workbookViewId="0">
      <selection activeCell="F25" sqref="F25"/>
    </sheetView>
  </sheetViews>
  <sheetFormatPr defaultRowHeight="15.75" x14ac:dyDescent="0.25"/>
  <cols>
    <col min="1" max="1" width="46.28515625" style="1" customWidth="1"/>
    <col min="2" max="2" width="7.42578125" style="2" bestFit="1" customWidth="1"/>
    <col min="3" max="6" width="8.7109375" style="2" customWidth="1"/>
    <col min="7" max="8" width="12.7109375" style="2" customWidth="1"/>
    <col min="9" max="16384" width="9.140625" style="2"/>
  </cols>
  <sheetData>
    <row r="1" spans="1:10" s="25" customFormat="1" ht="22.5" x14ac:dyDescent="0.3">
      <c r="A1" s="24" t="s">
        <v>27</v>
      </c>
      <c r="B1" s="50" t="s">
        <v>23</v>
      </c>
      <c r="C1" s="50"/>
      <c r="D1" s="50"/>
      <c r="E1" s="50"/>
      <c r="F1" s="50"/>
      <c r="G1" s="51">
        <v>44012</v>
      </c>
      <c r="H1" s="51"/>
    </row>
    <row r="2" spans="1:10" s="23" customFormat="1" ht="11.25" thickBot="1" x14ac:dyDescent="0.2">
      <c r="A2" s="22"/>
    </row>
    <row r="3" spans="1:10" x14ac:dyDescent="0.25">
      <c r="A3" s="59" t="s">
        <v>0</v>
      </c>
      <c r="B3" s="61" t="s">
        <v>14</v>
      </c>
      <c r="C3" s="54" t="s">
        <v>17</v>
      </c>
      <c r="D3" s="55"/>
      <c r="E3" s="55"/>
      <c r="F3" s="56"/>
      <c r="G3" s="54" t="s">
        <v>18</v>
      </c>
      <c r="H3" s="55"/>
      <c r="I3" s="55"/>
      <c r="J3" s="56"/>
    </row>
    <row r="4" spans="1:10" x14ac:dyDescent="0.25">
      <c r="A4" s="60"/>
      <c r="B4" s="62"/>
      <c r="C4" s="52" t="s">
        <v>15</v>
      </c>
      <c r="D4" s="53"/>
      <c r="E4" s="57" t="s">
        <v>16</v>
      </c>
      <c r="F4" s="58"/>
      <c r="G4" s="52" t="s">
        <v>15</v>
      </c>
      <c r="H4" s="53"/>
      <c r="I4" s="57" t="s">
        <v>16</v>
      </c>
      <c r="J4" s="58"/>
    </row>
    <row r="5" spans="1:10" ht="26.25" thickBot="1" x14ac:dyDescent="0.3">
      <c r="A5" s="60"/>
      <c r="B5" s="62"/>
      <c r="C5" s="13" t="s">
        <v>19</v>
      </c>
      <c r="D5" s="14" t="s">
        <v>20</v>
      </c>
      <c r="E5" s="14" t="s">
        <v>19</v>
      </c>
      <c r="F5" s="15" t="s">
        <v>20</v>
      </c>
      <c r="G5" s="13" t="s">
        <v>19</v>
      </c>
      <c r="H5" s="14" t="s">
        <v>20</v>
      </c>
      <c r="I5" s="14" t="s">
        <v>19</v>
      </c>
      <c r="J5" s="15" t="s">
        <v>20</v>
      </c>
    </row>
    <row r="6" spans="1:10" x14ac:dyDescent="0.25">
      <c r="A6" s="47" t="s">
        <v>30</v>
      </c>
      <c r="B6" s="3" t="s">
        <v>12</v>
      </c>
      <c r="C6" s="27">
        <v>25</v>
      </c>
      <c r="D6" s="37">
        <v>45</v>
      </c>
      <c r="E6" s="26">
        <v>0</v>
      </c>
      <c r="F6" s="40"/>
      <c r="G6" s="27">
        <v>0</v>
      </c>
      <c r="H6" s="37"/>
      <c r="I6" s="26">
        <v>0</v>
      </c>
      <c r="J6" s="40"/>
    </row>
    <row r="7" spans="1:10" ht="16.5" thickBot="1" x14ac:dyDescent="0.3">
      <c r="A7" s="48"/>
      <c r="B7" s="4" t="s">
        <v>13</v>
      </c>
      <c r="C7" s="28">
        <v>0</v>
      </c>
      <c r="D7" s="38"/>
      <c r="E7" s="21">
        <v>0</v>
      </c>
      <c r="F7" s="41"/>
      <c r="G7" s="28">
        <v>0</v>
      </c>
      <c r="H7" s="38"/>
      <c r="I7" s="21">
        <v>0</v>
      </c>
      <c r="J7" s="41"/>
    </row>
    <row r="8" spans="1:10" x14ac:dyDescent="0.25">
      <c r="A8" s="47" t="s">
        <v>2</v>
      </c>
      <c r="B8" s="3" t="s">
        <v>12</v>
      </c>
      <c r="C8" s="27">
        <v>0</v>
      </c>
      <c r="D8" s="37"/>
      <c r="E8" s="26">
        <v>25</v>
      </c>
      <c r="F8" s="40">
        <v>10</v>
      </c>
      <c r="G8" s="27">
        <v>0</v>
      </c>
      <c r="H8" s="37"/>
      <c r="I8" s="26">
        <v>0</v>
      </c>
      <c r="J8" s="40"/>
    </row>
    <row r="9" spans="1:10" ht="16.5" thickBot="1" x14ac:dyDescent="0.3">
      <c r="A9" s="48"/>
      <c r="B9" s="4" t="s">
        <v>13</v>
      </c>
      <c r="C9" s="28">
        <v>25</v>
      </c>
      <c r="D9" s="38">
        <v>7</v>
      </c>
      <c r="E9" s="21">
        <v>0</v>
      </c>
      <c r="F9" s="41"/>
      <c r="G9" s="28">
        <v>0</v>
      </c>
      <c r="H9" s="38"/>
      <c r="I9" s="21">
        <v>15</v>
      </c>
      <c r="J9" s="41"/>
    </row>
    <row r="10" spans="1:10" x14ac:dyDescent="0.25">
      <c r="A10" s="47" t="s">
        <v>3</v>
      </c>
      <c r="B10" s="3" t="s">
        <v>12</v>
      </c>
      <c r="C10" s="27">
        <v>25</v>
      </c>
      <c r="D10" s="37">
        <v>7</v>
      </c>
      <c r="E10" s="26">
        <v>0</v>
      </c>
      <c r="F10" s="40"/>
      <c r="G10" s="27">
        <v>0</v>
      </c>
      <c r="H10" s="37"/>
      <c r="I10" s="26">
        <v>0</v>
      </c>
      <c r="J10" s="40"/>
    </row>
    <row r="11" spans="1:10" ht="16.5" thickBot="1" x14ac:dyDescent="0.3">
      <c r="A11" s="48"/>
      <c r="B11" s="4" t="s">
        <v>13</v>
      </c>
      <c r="C11" s="28">
        <v>0</v>
      </c>
      <c r="D11" s="38"/>
      <c r="E11" s="21">
        <v>0</v>
      </c>
      <c r="F11" s="41"/>
      <c r="G11" s="28">
        <v>0</v>
      </c>
      <c r="H11" s="38"/>
      <c r="I11" s="21">
        <v>0</v>
      </c>
      <c r="J11" s="41"/>
    </row>
    <row r="12" spans="1:10" x14ac:dyDescent="0.25">
      <c r="A12" s="47" t="s">
        <v>4</v>
      </c>
      <c r="B12" s="3" t="s">
        <v>12</v>
      </c>
      <c r="C12" s="27">
        <v>0</v>
      </c>
      <c r="D12" s="37"/>
      <c r="E12" s="26">
        <v>25</v>
      </c>
      <c r="F12" s="40">
        <v>15</v>
      </c>
      <c r="G12" s="27">
        <v>0</v>
      </c>
      <c r="H12" s="37"/>
      <c r="I12" s="26">
        <v>0</v>
      </c>
      <c r="J12" s="40"/>
    </row>
    <row r="13" spans="1:10" ht="16.5" thickBot="1" x14ac:dyDescent="0.3">
      <c r="A13" s="48"/>
      <c r="B13" s="4" t="s">
        <v>13</v>
      </c>
      <c r="C13" s="28">
        <v>0</v>
      </c>
      <c r="D13" s="38"/>
      <c r="E13" s="21">
        <v>0</v>
      </c>
      <c r="F13" s="41"/>
      <c r="G13" s="28">
        <v>0</v>
      </c>
      <c r="H13" s="38"/>
      <c r="I13" s="21">
        <v>0</v>
      </c>
      <c r="J13" s="41"/>
    </row>
    <row r="14" spans="1:10" x14ac:dyDescent="0.25">
      <c r="A14" s="47" t="s">
        <v>5</v>
      </c>
      <c r="B14" s="3" t="s">
        <v>12</v>
      </c>
      <c r="C14" s="27">
        <v>0</v>
      </c>
      <c r="D14" s="37"/>
      <c r="E14" s="26">
        <v>0</v>
      </c>
      <c r="F14" s="40"/>
      <c r="G14" s="27">
        <v>0</v>
      </c>
      <c r="H14" s="37"/>
      <c r="I14" s="26">
        <v>0</v>
      </c>
      <c r="J14" s="40"/>
    </row>
    <row r="15" spans="1:10" ht="16.5" thickBot="1" x14ac:dyDescent="0.3">
      <c r="A15" s="48"/>
      <c r="B15" s="4" t="s">
        <v>13</v>
      </c>
      <c r="C15" s="28">
        <v>25</v>
      </c>
      <c r="D15" s="38">
        <v>6</v>
      </c>
      <c r="E15" s="21">
        <v>0</v>
      </c>
      <c r="F15" s="41"/>
      <c r="G15" s="28">
        <v>0</v>
      </c>
      <c r="H15" s="38"/>
      <c r="I15" s="21">
        <v>0</v>
      </c>
      <c r="J15" s="41"/>
    </row>
    <row r="16" spans="1:10" x14ac:dyDescent="0.25">
      <c r="A16" s="47" t="s">
        <v>7</v>
      </c>
      <c r="B16" s="3" t="s">
        <v>12</v>
      </c>
      <c r="C16" s="27">
        <v>25</v>
      </c>
      <c r="D16" s="37">
        <v>6</v>
      </c>
      <c r="E16" s="26">
        <v>0</v>
      </c>
      <c r="F16" s="40"/>
      <c r="G16" s="27">
        <v>0</v>
      </c>
      <c r="H16" s="37"/>
      <c r="I16" s="26">
        <v>0</v>
      </c>
      <c r="J16" s="40"/>
    </row>
    <row r="17" spans="1:10" ht="16.5" thickBot="1" x14ac:dyDescent="0.3">
      <c r="A17" s="48"/>
      <c r="B17" s="4" t="s">
        <v>13</v>
      </c>
      <c r="C17" s="28">
        <v>0</v>
      </c>
      <c r="D17" s="38"/>
      <c r="E17" s="21">
        <v>0</v>
      </c>
      <c r="F17" s="41"/>
      <c r="G17" s="28">
        <v>0</v>
      </c>
      <c r="H17" s="38"/>
      <c r="I17" s="21">
        <v>0</v>
      </c>
      <c r="J17" s="41"/>
    </row>
    <row r="18" spans="1:10" x14ac:dyDescent="0.25">
      <c r="A18" s="47" t="s">
        <v>8</v>
      </c>
      <c r="B18" s="3" t="s">
        <v>12</v>
      </c>
      <c r="C18" s="27">
        <v>25</v>
      </c>
      <c r="D18" s="37">
        <v>15</v>
      </c>
      <c r="E18" s="26">
        <v>0</v>
      </c>
      <c r="F18" s="40"/>
      <c r="G18" s="27">
        <v>0</v>
      </c>
      <c r="H18" s="37"/>
      <c r="I18" s="26">
        <v>0</v>
      </c>
      <c r="J18" s="40"/>
    </row>
    <row r="19" spans="1:10" ht="16.5" thickBot="1" x14ac:dyDescent="0.3">
      <c r="A19" s="48"/>
      <c r="B19" s="4" t="s">
        <v>13</v>
      </c>
      <c r="C19" s="28">
        <v>0</v>
      </c>
      <c r="D19" s="38"/>
      <c r="E19" s="21">
        <v>0</v>
      </c>
      <c r="F19" s="41"/>
      <c r="G19" s="28">
        <v>0</v>
      </c>
      <c r="H19" s="38"/>
      <c r="I19" s="21">
        <v>0</v>
      </c>
      <c r="J19" s="41"/>
    </row>
    <row r="20" spans="1:10" x14ac:dyDescent="0.25">
      <c r="A20" s="47" t="s">
        <v>9</v>
      </c>
      <c r="B20" s="3" t="s">
        <v>12</v>
      </c>
      <c r="C20" s="27">
        <v>25</v>
      </c>
      <c r="D20" s="37">
        <v>10</v>
      </c>
      <c r="E20" s="26">
        <v>0</v>
      </c>
      <c r="F20" s="40"/>
      <c r="G20" s="27">
        <v>0</v>
      </c>
      <c r="H20" s="37"/>
      <c r="I20" s="26">
        <v>0</v>
      </c>
      <c r="J20" s="40"/>
    </row>
    <row r="21" spans="1:10" ht="16.5" thickBot="1" x14ac:dyDescent="0.3">
      <c r="A21" s="48"/>
      <c r="B21" s="4" t="s">
        <v>13</v>
      </c>
      <c r="C21" s="28">
        <v>0</v>
      </c>
      <c r="D21" s="38"/>
      <c r="E21" s="21">
        <v>0</v>
      </c>
      <c r="F21" s="41"/>
      <c r="G21" s="28">
        <v>0</v>
      </c>
      <c r="H21" s="38"/>
      <c r="I21" s="21">
        <v>0</v>
      </c>
      <c r="J21" s="41"/>
    </row>
    <row r="22" spans="1:10" x14ac:dyDescent="0.25">
      <c r="A22" s="47" t="s">
        <v>10</v>
      </c>
      <c r="B22" s="3" t="s">
        <v>12</v>
      </c>
      <c r="C22" s="27">
        <v>25</v>
      </c>
      <c r="D22" s="37">
        <v>15</v>
      </c>
      <c r="E22" s="26">
        <v>0</v>
      </c>
      <c r="F22" s="40"/>
      <c r="G22" s="27">
        <v>0</v>
      </c>
      <c r="H22" s="37"/>
      <c r="I22" s="26">
        <v>0</v>
      </c>
      <c r="J22" s="40"/>
    </row>
    <row r="23" spans="1:10" ht="16.5" thickBot="1" x14ac:dyDescent="0.3">
      <c r="A23" s="48"/>
      <c r="B23" s="4" t="s">
        <v>13</v>
      </c>
      <c r="C23" s="28">
        <v>0</v>
      </c>
      <c r="D23" s="38"/>
      <c r="E23" s="21">
        <v>25</v>
      </c>
      <c r="F23" s="41"/>
      <c r="G23" s="28">
        <v>0</v>
      </c>
      <c r="H23" s="38"/>
      <c r="I23" s="21">
        <v>15</v>
      </c>
      <c r="J23" s="41"/>
    </row>
    <row r="24" spans="1:10" ht="16.5" thickBot="1" x14ac:dyDescent="0.3">
      <c r="A24" s="47" t="s">
        <v>11</v>
      </c>
      <c r="B24" s="3" t="s">
        <v>12</v>
      </c>
      <c r="C24" s="27">
        <v>0</v>
      </c>
      <c r="D24" s="37"/>
      <c r="E24" s="26">
        <v>0</v>
      </c>
      <c r="F24" s="40"/>
      <c r="G24" s="27">
        <v>0</v>
      </c>
      <c r="H24" s="37"/>
      <c r="I24" s="26">
        <v>0</v>
      </c>
      <c r="J24" s="40"/>
    </row>
    <row r="25" spans="1:10" ht="16.5" thickBot="1" x14ac:dyDescent="0.3">
      <c r="A25" s="49"/>
      <c r="B25" s="7" t="s">
        <v>13</v>
      </c>
      <c r="C25" s="27">
        <v>0</v>
      </c>
      <c r="D25" s="38"/>
      <c r="E25" s="26">
        <v>25</v>
      </c>
      <c r="F25" s="41">
        <v>1</v>
      </c>
      <c r="G25" s="27">
        <v>0</v>
      </c>
      <c r="H25" s="38"/>
      <c r="I25" s="30">
        <v>0</v>
      </c>
      <c r="J25" s="41"/>
    </row>
    <row r="26" spans="1:10" x14ac:dyDescent="0.25">
      <c r="A26" s="47" t="s">
        <v>29</v>
      </c>
      <c r="B26" s="3" t="s">
        <v>12</v>
      </c>
      <c r="C26" s="27">
        <v>0</v>
      </c>
      <c r="D26" s="37"/>
      <c r="E26" s="26">
        <v>0</v>
      </c>
      <c r="F26" s="40"/>
      <c r="G26" s="27">
        <v>0</v>
      </c>
      <c r="H26" s="37"/>
      <c r="I26" s="26">
        <v>0</v>
      </c>
      <c r="J26" s="40"/>
    </row>
    <row r="27" spans="1:10" ht="16.5" thickBot="1" x14ac:dyDescent="0.3">
      <c r="A27" s="48"/>
      <c r="B27" s="4" t="s">
        <v>13</v>
      </c>
      <c r="C27" s="28">
        <v>0</v>
      </c>
      <c r="D27" s="38"/>
      <c r="E27" s="21">
        <v>25</v>
      </c>
      <c r="F27" s="41">
        <v>2</v>
      </c>
      <c r="G27" s="28">
        <v>0</v>
      </c>
      <c r="H27" s="38"/>
      <c r="I27" s="21">
        <v>15</v>
      </c>
      <c r="J27" s="41"/>
    </row>
    <row r="28" spans="1:10" x14ac:dyDescent="0.25">
      <c r="A28" s="47"/>
      <c r="B28" s="3"/>
      <c r="C28" s="27"/>
      <c r="D28" s="37"/>
      <c r="E28" s="26"/>
      <c r="F28" s="40"/>
      <c r="G28" s="27"/>
      <c r="H28" s="37"/>
      <c r="I28" s="26"/>
      <c r="J28" s="40"/>
    </row>
    <row r="29" spans="1:10" ht="16.5" thickBot="1" x14ac:dyDescent="0.3">
      <c r="A29" s="49"/>
      <c r="B29" s="7"/>
      <c r="C29" s="29"/>
      <c r="D29" s="39"/>
      <c r="E29" s="30"/>
      <c r="F29" s="42"/>
      <c r="G29" s="29"/>
      <c r="H29" s="39"/>
      <c r="I29" s="30"/>
      <c r="J29" s="42"/>
    </row>
    <row r="30" spans="1:10" s="11" customFormat="1" ht="18.75" thickBot="1" x14ac:dyDescent="0.3">
      <c r="A30" s="45" t="s">
        <v>21</v>
      </c>
      <c r="B30" s="46"/>
      <c r="C30" s="8">
        <f t="shared" ref="C30:I30" si="0">SUM(C6:C29)</f>
        <v>200</v>
      </c>
      <c r="D30" s="9">
        <f t="shared" si="0"/>
        <v>111</v>
      </c>
      <c r="E30" s="31">
        <f t="shared" si="0"/>
        <v>125</v>
      </c>
      <c r="F30" s="10">
        <f t="shared" si="0"/>
        <v>28</v>
      </c>
      <c r="G30" s="8">
        <f t="shared" si="0"/>
        <v>0</v>
      </c>
      <c r="H30" s="9">
        <f t="shared" si="0"/>
        <v>0</v>
      </c>
      <c r="I30" s="31">
        <f t="shared" si="0"/>
        <v>45</v>
      </c>
      <c r="J30" s="10">
        <f t="shared" ref="J30" si="1">SUM(J6:J29)</f>
        <v>0</v>
      </c>
    </row>
    <row r="31" spans="1:10" s="23" customFormat="1" ht="10.5" x14ac:dyDescent="0.15">
      <c r="A31" s="22"/>
    </row>
    <row r="32" spans="1:10" x14ac:dyDescent="0.25">
      <c r="A32" s="1" t="s">
        <v>24</v>
      </c>
      <c r="C32" s="44"/>
      <c r="D32" s="44"/>
      <c r="E32" s="43" t="s">
        <v>28</v>
      </c>
    </row>
  </sheetData>
  <mergeCells count="24">
    <mergeCell ref="B1:F1"/>
    <mergeCell ref="G1:H1"/>
    <mergeCell ref="A6:A7"/>
    <mergeCell ref="A8:A9"/>
    <mergeCell ref="A10:A11"/>
    <mergeCell ref="C4:D4"/>
    <mergeCell ref="G4:H4"/>
    <mergeCell ref="G3:J3"/>
    <mergeCell ref="I4:J4"/>
    <mergeCell ref="A3:A5"/>
    <mergeCell ref="B3:B5"/>
    <mergeCell ref="E4:F4"/>
    <mergeCell ref="C3:F3"/>
    <mergeCell ref="C32:D32"/>
    <mergeCell ref="A30:B30"/>
    <mergeCell ref="A12:A13"/>
    <mergeCell ref="A14:A15"/>
    <mergeCell ref="A16:A17"/>
    <mergeCell ref="A18:A19"/>
    <mergeCell ref="A20:A21"/>
    <mergeCell ref="A22:A23"/>
    <mergeCell ref="A28:A29"/>
    <mergeCell ref="A24:A25"/>
    <mergeCell ref="A26:A27"/>
  </mergeCells>
  <pageMargins left="0.59055118110236227" right="0.59055118110236227" top="0.39370078740157483" bottom="0.3937007874015748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.75" x14ac:dyDescent="0.25"/>
  <cols>
    <col min="1" max="1" width="46.5703125" style="1" customWidth="1"/>
    <col min="2" max="2" width="7.42578125" style="2" bestFit="1" customWidth="1"/>
    <col min="3" max="6" width="8.7109375" style="2" customWidth="1"/>
    <col min="7" max="8" width="12.7109375" style="2" customWidth="1"/>
    <col min="9" max="16384" width="9.140625" style="2"/>
  </cols>
  <sheetData>
    <row r="1" spans="1:8" s="12" customFormat="1" ht="25.5" x14ac:dyDescent="0.35">
      <c r="A1" s="18" t="s">
        <v>22</v>
      </c>
      <c r="B1" s="63" t="s">
        <v>23</v>
      </c>
      <c r="C1" s="63"/>
      <c r="D1" s="63"/>
      <c r="E1" s="63"/>
      <c r="F1" s="63"/>
      <c r="G1" s="64">
        <f ca="1">TODAY()</f>
        <v>44012</v>
      </c>
      <c r="H1" s="64"/>
    </row>
    <row r="2" spans="1:8" ht="16.5" thickBot="1" x14ac:dyDescent="0.3"/>
    <row r="3" spans="1:8" x14ac:dyDescent="0.25">
      <c r="A3" s="59" t="s">
        <v>0</v>
      </c>
      <c r="B3" s="61" t="s">
        <v>14</v>
      </c>
      <c r="C3" s="54" t="s">
        <v>17</v>
      </c>
      <c r="D3" s="55"/>
      <c r="E3" s="55"/>
      <c r="F3" s="56"/>
      <c r="G3" s="55" t="s">
        <v>18</v>
      </c>
      <c r="H3" s="56"/>
    </row>
    <row r="4" spans="1:8" x14ac:dyDescent="0.25">
      <c r="A4" s="60"/>
      <c r="B4" s="62"/>
      <c r="C4" s="52" t="s">
        <v>15</v>
      </c>
      <c r="D4" s="53"/>
      <c r="E4" s="57" t="s">
        <v>16</v>
      </c>
      <c r="F4" s="58"/>
      <c r="G4" s="57" t="s">
        <v>16</v>
      </c>
      <c r="H4" s="58"/>
    </row>
    <row r="5" spans="1:8" ht="26.25" thickBot="1" x14ac:dyDescent="0.3">
      <c r="A5" s="60"/>
      <c r="B5" s="62"/>
      <c r="C5" s="13" t="s">
        <v>19</v>
      </c>
      <c r="D5" s="14" t="s">
        <v>20</v>
      </c>
      <c r="E5" s="14" t="s">
        <v>19</v>
      </c>
      <c r="F5" s="15" t="s">
        <v>20</v>
      </c>
      <c r="G5" s="14" t="s">
        <v>19</v>
      </c>
      <c r="H5" s="15" t="s">
        <v>20</v>
      </c>
    </row>
    <row r="6" spans="1:8" x14ac:dyDescent="0.25">
      <c r="A6" s="47" t="s">
        <v>1</v>
      </c>
      <c r="B6" s="3" t="s">
        <v>12</v>
      </c>
      <c r="C6" s="19">
        <f>'Итоги приема'!C6</f>
        <v>25</v>
      </c>
      <c r="D6" s="5">
        <f>'Итоги приема'!D6</f>
        <v>45</v>
      </c>
      <c r="E6" s="5">
        <f>'Итоги приема'!E6</f>
        <v>0</v>
      </c>
      <c r="F6" s="35">
        <f>'Итоги приема'!F6</f>
        <v>0</v>
      </c>
      <c r="G6" s="19">
        <f>'Итоги приема'!G6</f>
        <v>0</v>
      </c>
      <c r="H6" s="35">
        <f>'Итоги приема'!H6</f>
        <v>0</v>
      </c>
    </row>
    <row r="7" spans="1:8" ht="16.5" thickBot="1" x14ac:dyDescent="0.3">
      <c r="A7" s="48"/>
      <c r="B7" s="4" t="s">
        <v>13</v>
      </c>
      <c r="C7" s="20">
        <f>'Итоги приема'!C7</f>
        <v>0</v>
      </c>
      <c r="D7" s="6">
        <f>'Итоги приема'!D7</f>
        <v>0</v>
      </c>
      <c r="E7" s="6">
        <f>'Итоги приема'!E7</f>
        <v>0</v>
      </c>
      <c r="F7" s="36">
        <f>'Итоги приема'!F7</f>
        <v>0</v>
      </c>
      <c r="G7" s="20">
        <f>'Итоги приема'!G7</f>
        <v>0</v>
      </c>
      <c r="H7" s="36">
        <f>'Итоги приема'!H7</f>
        <v>0</v>
      </c>
    </row>
    <row r="8" spans="1:8" x14ac:dyDescent="0.25">
      <c r="A8" s="47" t="s">
        <v>2</v>
      </c>
      <c r="B8" s="3" t="s">
        <v>12</v>
      </c>
      <c r="C8" s="19">
        <f>'Итоги приема'!C8</f>
        <v>0</v>
      </c>
      <c r="D8" s="5">
        <f>'Итоги приема'!D8</f>
        <v>0</v>
      </c>
      <c r="E8" s="5">
        <f>'Итоги приема'!E8</f>
        <v>25</v>
      </c>
      <c r="F8" s="35">
        <f>'Итоги приема'!F8</f>
        <v>10</v>
      </c>
      <c r="G8" s="19">
        <f>'Итоги приема'!G8</f>
        <v>0</v>
      </c>
      <c r="H8" s="35">
        <f>'Итоги приема'!H8</f>
        <v>0</v>
      </c>
    </row>
    <row r="9" spans="1:8" ht="16.5" thickBot="1" x14ac:dyDescent="0.3">
      <c r="A9" s="48"/>
      <c r="B9" s="4" t="s">
        <v>13</v>
      </c>
      <c r="C9" s="20">
        <f>'Итоги приема'!C9</f>
        <v>25</v>
      </c>
      <c r="D9" s="6">
        <f>'Итоги приема'!D9</f>
        <v>7</v>
      </c>
      <c r="E9" s="6">
        <f>'Итоги приема'!E9</f>
        <v>0</v>
      </c>
      <c r="F9" s="36">
        <f>'Итоги приема'!F9</f>
        <v>0</v>
      </c>
      <c r="G9" s="20">
        <f>'Итоги приема'!G9</f>
        <v>0</v>
      </c>
      <c r="H9" s="36">
        <f>'Итоги приема'!H9</f>
        <v>0</v>
      </c>
    </row>
    <row r="10" spans="1:8" x14ac:dyDescent="0.25">
      <c r="A10" s="47" t="s">
        <v>3</v>
      </c>
      <c r="B10" s="3" t="s">
        <v>12</v>
      </c>
      <c r="C10" s="19">
        <f>'Итоги приема'!C10</f>
        <v>25</v>
      </c>
      <c r="D10" s="5">
        <f>'Итоги приема'!D10</f>
        <v>7</v>
      </c>
      <c r="E10" s="5">
        <f>'Итоги приема'!E10</f>
        <v>0</v>
      </c>
      <c r="F10" s="35">
        <f>'Итоги приема'!F10</f>
        <v>0</v>
      </c>
      <c r="G10" s="19">
        <f>'Итоги приема'!G10</f>
        <v>0</v>
      </c>
      <c r="H10" s="35">
        <f>'Итоги приема'!H10</f>
        <v>0</v>
      </c>
    </row>
    <row r="11" spans="1:8" ht="16.5" thickBot="1" x14ac:dyDescent="0.3">
      <c r="A11" s="48"/>
      <c r="B11" s="4" t="s">
        <v>13</v>
      </c>
      <c r="C11" s="20">
        <f>'Итоги приема'!C11</f>
        <v>0</v>
      </c>
      <c r="D11" s="6">
        <f>'Итоги приема'!D11</f>
        <v>0</v>
      </c>
      <c r="E11" s="6">
        <f>'Итоги приема'!E11</f>
        <v>0</v>
      </c>
      <c r="F11" s="36">
        <f>'Итоги приема'!F11</f>
        <v>0</v>
      </c>
      <c r="G11" s="20">
        <f>'Итоги приема'!G11</f>
        <v>0</v>
      </c>
      <c r="H11" s="36">
        <f>'Итоги приема'!H11</f>
        <v>0</v>
      </c>
    </row>
    <row r="12" spans="1:8" x14ac:dyDescent="0.25">
      <c r="A12" s="47" t="s">
        <v>4</v>
      </c>
      <c r="B12" s="3" t="s">
        <v>12</v>
      </c>
      <c r="C12" s="19">
        <f>'Итоги приема'!C12</f>
        <v>0</v>
      </c>
      <c r="D12" s="5">
        <f>'Итоги приема'!D12</f>
        <v>0</v>
      </c>
      <c r="E12" s="5">
        <f>'Итоги приема'!E12</f>
        <v>25</v>
      </c>
      <c r="F12" s="35">
        <f>'Итоги приема'!F12</f>
        <v>15</v>
      </c>
      <c r="G12" s="19">
        <f>'Итоги приема'!G12</f>
        <v>0</v>
      </c>
      <c r="H12" s="35">
        <f>'Итоги приема'!H12</f>
        <v>0</v>
      </c>
    </row>
    <row r="13" spans="1:8" ht="16.5" thickBot="1" x14ac:dyDescent="0.3">
      <c r="A13" s="48"/>
      <c r="B13" s="4" t="s">
        <v>13</v>
      </c>
      <c r="C13" s="20">
        <f>'Итоги приема'!C13</f>
        <v>0</v>
      </c>
      <c r="D13" s="6">
        <f>'Итоги приема'!D13</f>
        <v>0</v>
      </c>
      <c r="E13" s="6">
        <f>'Итоги приема'!E13</f>
        <v>0</v>
      </c>
      <c r="F13" s="36">
        <f>'Итоги приема'!F13</f>
        <v>0</v>
      </c>
      <c r="G13" s="20">
        <f>'Итоги приема'!G13</f>
        <v>0</v>
      </c>
      <c r="H13" s="36">
        <f>'Итоги приема'!H13</f>
        <v>0</v>
      </c>
    </row>
    <row r="14" spans="1:8" x14ac:dyDescent="0.25">
      <c r="A14" s="47" t="s">
        <v>5</v>
      </c>
      <c r="B14" s="3" t="s">
        <v>12</v>
      </c>
      <c r="C14" s="19">
        <f>'Итоги приема'!C14</f>
        <v>0</v>
      </c>
      <c r="D14" s="5">
        <f>'Итоги приема'!D14</f>
        <v>0</v>
      </c>
      <c r="E14" s="5">
        <f>'Итоги приема'!E14</f>
        <v>0</v>
      </c>
      <c r="F14" s="35">
        <f>'Итоги приема'!F14</f>
        <v>0</v>
      </c>
      <c r="G14" s="19">
        <f>'Итоги приема'!G14</f>
        <v>0</v>
      </c>
      <c r="H14" s="35">
        <f>'Итоги приема'!H14</f>
        <v>0</v>
      </c>
    </row>
    <row r="15" spans="1:8" ht="16.5" thickBot="1" x14ac:dyDescent="0.3">
      <c r="A15" s="48"/>
      <c r="B15" s="4" t="s">
        <v>13</v>
      </c>
      <c r="C15" s="20">
        <f>'Итоги приема'!C15</f>
        <v>25</v>
      </c>
      <c r="D15" s="6">
        <f>'Итоги приема'!D15</f>
        <v>6</v>
      </c>
      <c r="E15" s="6">
        <f>'Итоги приема'!E15</f>
        <v>0</v>
      </c>
      <c r="F15" s="36">
        <f>'Итоги приема'!F15</f>
        <v>0</v>
      </c>
      <c r="G15" s="20">
        <f>'Итоги приема'!G15</f>
        <v>0</v>
      </c>
      <c r="H15" s="36">
        <f>'Итоги приема'!H15</f>
        <v>0</v>
      </c>
    </row>
    <row r="16" spans="1:8" x14ac:dyDescent="0.25">
      <c r="A16" s="47" t="s">
        <v>6</v>
      </c>
      <c r="B16" s="3" t="s">
        <v>12</v>
      </c>
      <c r="C16" s="19" t="e">
        <f>'Итоги приема'!#REF!</f>
        <v>#REF!</v>
      </c>
      <c r="D16" s="5" t="e">
        <f>'Итоги приема'!#REF!</f>
        <v>#REF!</v>
      </c>
      <c r="E16" s="5" t="e">
        <f>'Итоги приема'!#REF!</f>
        <v>#REF!</v>
      </c>
      <c r="F16" s="35" t="e">
        <f>'Итоги приема'!#REF!</f>
        <v>#REF!</v>
      </c>
      <c r="G16" s="19" t="e">
        <f>'Итоги приема'!#REF!</f>
        <v>#REF!</v>
      </c>
      <c r="H16" s="35" t="e">
        <f>'Итоги приема'!#REF!</f>
        <v>#REF!</v>
      </c>
    </row>
    <row r="17" spans="1:8" ht="16.5" thickBot="1" x14ac:dyDescent="0.3">
      <c r="A17" s="48"/>
      <c r="B17" s="4" t="s">
        <v>13</v>
      </c>
      <c r="C17" s="20" t="e">
        <f>'Итоги приема'!#REF!</f>
        <v>#REF!</v>
      </c>
      <c r="D17" s="6" t="e">
        <f>'Итоги приема'!#REF!</f>
        <v>#REF!</v>
      </c>
      <c r="E17" s="6" t="e">
        <f>'Итоги приема'!#REF!</f>
        <v>#REF!</v>
      </c>
      <c r="F17" s="36" t="e">
        <f>'Итоги приема'!#REF!</f>
        <v>#REF!</v>
      </c>
      <c r="G17" s="20" t="e">
        <f>'Итоги приема'!#REF!</f>
        <v>#REF!</v>
      </c>
      <c r="H17" s="36" t="e">
        <f>'Итоги приема'!#REF!</f>
        <v>#REF!</v>
      </c>
    </row>
    <row r="18" spans="1:8" x14ac:dyDescent="0.25">
      <c r="A18" s="47" t="s">
        <v>26</v>
      </c>
      <c r="B18" s="3" t="s">
        <v>12</v>
      </c>
      <c r="C18" s="19" t="e">
        <f>'Итоги приема'!#REF!</f>
        <v>#REF!</v>
      </c>
      <c r="D18" s="5" t="e">
        <f>'Итоги приема'!#REF!</f>
        <v>#REF!</v>
      </c>
      <c r="E18" s="5" t="e">
        <f>'Итоги приема'!#REF!</f>
        <v>#REF!</v>
      </c>
      <c r="F18" s="35" t="e">
        <f>'Итоги приема'!#REF!</f>
        <v>#REF!</v>
      </c>
      <c r="G18" s="19" t="e">
        <f>'Итоги приема'!#REF!</f>
        <v>#REF!</v>
      </c>
      <c r="H18" s="35" t="e">
        <f>'Итоги приема'!#REF!</f>
        <v>#REF!</v>
      </c>
    </row>
    <row r="19" spans="1:8" ht="16.5" thickBot="1" x14ac:dyDescent="0.3">
      <c r="A19" s="48"/>
      <c r="B19" s="4" t="s">
        <v>13</v>
      </c>
      <c r="C19" s="20" t="e">
        <f>'Итоги приема'!#REF!</f>
        <v>#REF!</v>
      </c>
      <c r="D19" s="6" t="e">
        <f>'Итоги приема'!#REF!</f>
        <v>#REF!</v>
      </c>
      <c r="E19" s="6" t="e">
        <f>'Итоги приема'!#REF!</f>
        <v>#REF!</v>
      </c>
      <c r="F19" s="36" t="e">
        <f>'Итоги приема'!#REF!</f>
        <v>#REF!</v>
      </c>
      <c r="G19" s="20" t="e">
        <f>'Итоги приема'!#REF!</f>
        <v>#REF!</v>
      </c>
      <c r="H19" s="36" t="e">
        <f>'Итоги приема'!#REF!</f>
        <v>#REF!</v>
      </c>
    </row>
    <row r="20" spans="1:8" x14ac:dyDescent="0.25">
      <c r="A20" s="47" t="s">
        <v>7</v>
      </c>
      <c r="B20" s="3" t="s">
        <v>12</v>
      </c>
      <c r="C20" s="19">
        <f>'Итоги приема'!C16</f>
        <v>25</v>
      </c>
      <c r="D20" s="5">
        <f>'Итоги приема'!D16</f>
        <v>6</v>
      </c>
      <c r="E20" s="5">
        <f>'Итоги приема'!E16</f>
        <v>0</v>
      </c>
      <c r="F20" s="35">
        <f>'Итоги приема'!F16</f>
        <v>0</v>
      </c>
      <c r="G20" s="19">
        <f>'Итоги приема'!G16</f>
        <v>0</v>
      </c>
      <c r="H20" s="35">
        <f>'Итоги приема'!H16</f>
        <v>0</v>
      </c>
    </row>
    <row r="21" spans="1:8" ht="16.5" thickBot="1" x14ac:dyDescent="0.3">
      <c r="A21" s="48"/>
      <c r="B21" s="4" t="s">
        <v>13</v>
      </c>
      <c r="C21" s="20">
        <f>'Итоги приема'!C17</f>
        <v>0</v>
      </c>
      <c r="D21" s="6">
        <f>'Итоги приема'!D17</f>
        <v>0</v>
      </c>
      <c r="E21" s="6">
        <f>'Итоги приема'!E17</f>
        <v>0</v>
      </c>
      <c r="F21" s="36">
        <f>'Итоги приема'!F17</f>
        <v>0</v>
      </c>
      <c r="G21" s="20">
        <f>'Итоги приема'!G17</f>
        <v>0</v>
      </c>
      <c r="H21" s="36">
        <f>'Итоги приема'!H17</f>
        <v>0</v>
      </c>
    </row>
    <row r="22" spans="1:8" x14ac:dyDescent="0.25">
      <c r="A22" s="47" t="s">
        <v>8</v>
      </c>
      <c r="B22" s="3" t="s">
        <v>12</v>
      </c>
      <c r="C22" s="19">
        <f>'Итоги приема'!C18</f>
        <v>25</v>
      </c>
      <c r="D22" s="5">
        <f>'Итоги приема'!D18</f>
        <v>15</v>
      </c>
      <c r="E22" s="5">
        <f>'Итоги приема'!E18</f>
        <v>0</v>
      </c>
      <c r="F22" s="35">
        <f>'Итоги приема'!F18</f>
        <v>0</v>
      </c>
      <c r="G22" s="19">
        <f>'Итоги приема'!G18</f>
        <v>0</v>
      </c>
      <c r="H22" s="35">
        <f>'Итоги приема'!H18</f>
        <v>0</v>
      </c>
    </row>
    <row r="23" spans="1:8" ht="16.5" thickBot="1" x14ac:dyDescent="0.3">
      <c r="A23" s="48"/>
      <c r="B23" s="4" t="s">
        <v>13</v>
      </c>
      <c r="C23" s="20">
        <f>'Итоги приема'!C19</f>
        <v>0</v>
      </c>
      <c r="D23" s="6">
        <f>'Итоги приема'!D19</f>
        <v>0</v>
      </c>
      <c r="E23" s="6">
        <f>'Итоги приема'!E19</f>
        <v>0</v>
      </c>
      <c r="F23" s="36">
        <f>'Итоги приема'!F19</f>
        <v>0</v>
      </c>
      <c r="G23" s="20">
        <f>'Итоги приема'!G19</f>
        <v>0</v>
      </c>
      <c r="H23" s="36">
        <f>'Итоги приема'!H19</f>
        <v>0</v>
      </c>
    </row>
    <row r="24" spans="1:8" x14ac:dyDescent="0.25">
      <c r="A24" s="47" t="s">
        <v>9</v>
      </c>
      <c r="B24" s="3" t="s">
        <v>12</v>
      </c>
      <c r="C24" s="19">
        <f>'Итоги приема'!C20</f>
        <v>25</v>
      </c>
      <c r="D24" s="5">
        <f>'Итоги приема'!D20</f>
        <v>10</v>
      </c>
      <c r="E24" s="5">
        <f>'Итоги приема'!E20</f>
        <v>0</v>
      </c>
      <c r="F24" s="35">
        <f>'Итоги приема'!F20</f>
        <v>0</v>
      </c>
      <c r="G24" s="19">
        <f>'Итоги приема'!G20</f>
        <v>0</v>
      </c>
      <c r="H24" s="35">
        <f>'Итоги приема'!H20</f>
        <v>0</v>
      </c>
    </row>
    <row r="25" spans="1:8" ht="16.5" thickBot="1" x14ac:dyDescent="0.3">
      <c r="A25" s="48"/>
      <c r="B25" s="4" t="s">
        <v>13</v>
      </c>
      <c r="C25" s="20">
        <f>'Итоги приема'!C21</f>
        <v>0</v>
      </c>
      <c r="D25" s="6">
        <f>'Итоги приема'!D21</f>
        <v>0</v>
      </c>
      <c r="E25" s="6">
        <f>'Итоги приема'!E21</f>
        <v>0</v>
      </c>
      <c r="F25" s="36">
        <f>'Итоги приема'!F21</f>
        <v>0</v>
      </c>
      <c r="G25" s="20">
        <f>'Итоги приема'!G21</f>
        <v>0</v>
      </c>
      <c r="H25" s="36">
        <f>'Итоги приема'!H21</f>
        <v>0</v>
      </c>
    </row>
    <row r="26" spans="1:8" x14ac:dyDescent="0.25">
      <c r="A26" s="47" t="s">
        <v>10</v>
      </c>
      <c r="B26" s="3" t="s">
        <v>12</v>
      </c>
      <c r="C26" s="19">
        <f>'Итоги приема'!C22</f>
        <v>25</v>
      </c>
      <c r="D26" s="5">
        <f>'Итоги приема'!D22</f>
        <v>15</v>
      </c>
      <c r="E26" s="5">
        <f>'Итоги приема'!E22</f>
        <v>0</v>
      </c>
      <c r="F26" s="35">
        <f>'Итоги приема'!F22</f>
        <v>0</v>
      </c>
      <c r="G26" s="19">
        <f>'Итоги приема'!G22</f>
        <v>0</v>
      </c>
      <c r="H26" s="35">
        <f>'Итоги приема'!H22</f>
        <v>0</v>
      </c>
    </row>
    <row r="27" spans="1:8" ht="16.5" thickBot="1" x14ac:dyDescent="0.3">
      <c r="A27" s="48"/>
      <c r="B27" s="4" t="s">
        <v>13</v>
      </c>
      <c r="C27" s="20">
        <f>'Итоги приема'!C23</f>
        <v>0</v>
      </c>
      <c r="D27" s="6">
        <f>'Итоги приема'!D23</f>
        <v>0</v>
      </c>
      <c r="E27" s="6">
        <f>'Итоги приема'!E23</f>
        <v>25</v>
      </c>
      <c r="F27" s="36">
        <f>'Итоги приема'!F23</f>
        <v>0</v>
      </c>
      <c r="G27" s="20">
        <f>'Итоги приема'!G23</f>
        <v>0</v>
      </c>
      <c r="H27" s="36">
        <f>'Итоги приема'!H23</f>
        <v>0</v>
      </c>
    </row>
    <row r="28" spans="1:8" x14ac:dyDescent="0.25">
      <c r="A28" s="47" t="s">
        <v>25</v>
      </c>
      <c r="B28" s="3" t="s">
        <v>12</v>
      </c>
      <c r="C28" s="19">
        <f>'Итоги приема'!C24</f>
        <v>0</v>
      </c>
      <c r="D28" s="5">
        <f>'Итоги приема'!D24</f>
        <v>0</v>
      </c>
      <c r="E28" s="5">
        <f>'Итоги приема'!E24</f>
        <v>0</v>
      </c>
      <c r="F28" s="35">
        <f>'Итоги приема'!F24</f>
        <v>0</v>
      </c>
      <c r="G28" s="19">
        <f>'Итоги приема'!G24</f>
        <v>0</v>
      </c>
      <c r="H28" s="35">
        <f>'Итоги приема'!H24</f>
        <v>0</v>
      </c>
    </row>
    <row r="29" spans="1:8" ht="16.5" thickBot="1" x14ac:dyDescent="0.3">
      <c r="A29" s="48"/>
      <c r="B29" s="4" t="s">
        <v>13</v>
      </c>
      <c r="C29" s="20">
        <f>'Итоги приема'!C25</f>
        <v>0</v>
      </c>
      <c r="D29" s="6">
        <f>'Итоги приема'!D25</f>
        <v>0</v>
      </c>
      <c r="E29" s="6">
        <f>'Итоги приема'!E25</f>
        <v>25</v>
      </c>
      <c r="F29" s="36">
        <f>'Итоги приема'!F25</f>
        <v>1</v>
      </c>
      <c r="G29" s="20">
        <f>'Итоги приема'!G25</f>
        <v>0</v>
      </c>
      <c r="H29" s="36">
        <f>'Итоги приема'!H25</f>
        <v>0</v>
      </c>
    </row>
    <row r="30" spans="1:8" x14ac:dyDescent="0.25">
      <c r="A30" s="47" t="s">
        <v>11</v>
      </c>
      <c r="B30" s="3" t="s">
        <v>12</v>
      </c>
      <c r="C30" s="19">
        <f>'Итоги приема'!C28</f>
        <v>0</v>
      </c>
      <c r="D30" s="5">
        <f>'Итоги приема'!D28</f>
        <v>0</v>
      </c>
      <c r="E30" s="5">
        <f>'Итоги приема'!E28</f>
        <v>0</v>
      </c>
      <c r="F30" s="35">
        <f>'Итоги приема'!F28</f>
        <v>0</v>
      </c>
      <c r="G30" s="19">
        <f>'Итоги приема'!G28</f>
        <v>0</v>
      </c>
      <c r="H30" s="35">
        <f>'Итоги приема'!H28</f>
        <v>0</v>
      </c>
    </row>
    <row r="31" spans="1:8" ht="16.5" thickBot="1" x14ac:dyDescent="0.3">
      <c r="A31" s="49"/>
      <c r="B31" s="7" t="s">
        <v>13</v>
      </c>
      <c r="C31" s="20">
        <f>'Итоги приема'!C29</f>
        <v>0</v>
      </c>
      <c r="D31" s="6">
        <f>'Итоги приема'!D29</f>
        <v>0</v>
      </c>
      <c r="E31" s="6">
        <f>'Итоги приема'!E29</f>
        <v>0</v>
      </c>
      <c r="F31" s="36">
        <f>'Итоги приема'!F29</f>
        <v>0</v>
      </c>
      <c r="G31" s="20">
        <f>'Итоги приема'!G29</f>
        <v>0</v>
      </c>
      <c r="H31" s="36">
        <f>'Итоги приема'!H29</f>
        <v>0</v>
      </c>
    </row>
    <row r="32" spans="1:8" s="11" customFormat="1" ht="18.75" thickBot="1" x14ac:dyDescent="0.3">
      <c r="A32" s="45" t="s">
        <v>21</v>
      </c>
      <c r="B32" s="46"/>
      <c r="C32" s="32" t="e">
        <f>SUM(C6:C31)</f>
        <v>#REF!</v>
      </c>
      <c r="D32" s="33" t="e">
        <f t="shared" ref="D32:H32" si="0">SUM(D6:D31)</f>
        <v>#REF!</v>
      </c>
      <c r="E32" s="33" t="e">
        <f t="shared" si="0"/>
        <v>#REF!</v>
      </c>
      <c r="F32" s="34" t="e">
        <f t="shared" si="0"/>
        <v>#REF!</v>
      </c>
      <c r="G32" s="32" t="e">
        <f t="shared" si="0"/>
        <v>#REF!</v>
      </c>
      <c r="H32" s="34" t="e">
        <f t="shared" si="0"/>
        <v>#REF!</v>
      </c>
    </row>
    <row r="33" spans="1:1" s="17" customFormat="1" ht="12.75" x14ac:dyDescent="0.2">
      <c r="A33" s="16"/>
    </row>
  </sheetData>
  <sheetProtection password="E648" sheet="1" objects="1" scenarios="1"/>
  <mergeCells count="23">
    <mergeCell ref="A22:A23"/>
    <mergeCell ref="A24:A25"/>
    <mergeCell ref="A26:A27"/>
    <mergeCell ref="A30:A31"/>
    <mergeCell ref="A32:B32"/>
    <mergeCell ref="A28:A29"/>
    <mergeCell ref="A20:A21"/>
    <mergeCell ref="C4:D4"/>
    <mergeCell ref="E4:F4"/>
    <mergeCell ref="G4:H4"/>
    <mergeCell ref="A6:A7"/>
    <mergeCell ref="A8:A9"/>
    <mergeCell ref="A10:A11"/>
    <mergeCell ref="A12:A13"/>
    <mergeCell ref="A14:A15"/>
    <mergeCell ref="A16:A17"/>
    <mergeCell ref="A18:A19"/>
    <mergeCell ref="B1:F1"/>
    <mergeCell ref="G1:H1"/>
    <mergeCell ref="A3:A5"/>
    <mergeCell ref="B3:B5"/>
    <mergeCell ref="C3:F3"/>
    <mergeCell ref="G3:H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138" fitToWidth="2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приема</vt:lpstr>
      <vt:lpstr>А3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2020-06-30T12:22:59Z</dcterms:modified>
</cp:coreProperties>
</file>